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<sst xmlns="http://schemas.openxmlformats.org/spreadsheetml/2006/main" count="61" uniqueCount="57">
  <si>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Контингент класу: </t>
  </si>
  <si>
    <t>учнів</t>
  </si>
  <si>
    <t>№</t>
  </si>
  <si>
    <t>Автор</t>
  </si>
  <si>
    <t>Назва</t>
  </si>
  <si>
    <r>
      <t>100%</t>
    </r>
    <r>
      <rPr>
        <sz val="9"/>
        <rFont val="Arial Cyr"/>
        <family val="2"/>
      </rPr>
      <t xml:space="preserve"> потреба для </t>
    </r>
    <r>
      <rPr>
        <b/>
        <sz val="9"/>
        <rFont val="Arial Cyr"/>
        <family val="2"/>
      </rPr>
      <t>учнів</t>
    </r>
    <r>
      <rPr>
        <sz val="9"/>
        <rFont val="Arial Cyr"/>
        <family val="2"/>
      </rPr>
      <t xml:space="preserve"> </t>
    </r>
  </si>
  <si>
    <t>Наявність у бібфондах навчальної літератури, виданої у зазначених роках</t>
  </si>
  <si>
    <r>
      <t>Всього</t>
    </r>
    <r>
      <rPr>
        <b/>
        <sz val="9"/>
        <rFont val="Arial Cyr"/>
        <family val="2"/>
      </rPr>
      <t xml:space="preserve"> 2011-2015 </t>
    </r>
    <r>
      <rPr>
        <sz val="9"/>
        <rFont val="Arial Cyr"/>
        <family val="2"/>
      </rPr>
      <t>років видання</t>
    </r>
  </si>
  <si>
    <t>З них використовується   в навч.процесі</t>
  </si>
  <si>
    <r>
      <t xml:space="preserve">%  забезпеч. підручниками  </t>
    </r>
    <r>
      <rPr>
        <b/>
        <i/>
        <sz val="9"/>
        <color indexed="18"/>
        <rFont val="Arial Cyr"/>
        <family val="2"/>
      </rPr>
      <t xml:space="preserve">2011-2015 </t>
    </r>
    <r>
      <rPr>
        <i/>
        <sz val="9"/>
        <color indexed="18"/>
        <rFont val="Arial Cyr"/>
        <family val="2"/>
      </rPr>
      <t>р.в.</t>
    </r>
  </si>
  <si>
    <r>
      <t xml:space="preserve">Придатні для користування </t>
    </r>
    <r>
      <rPr>
        <b/>
        <sz val="9"/>
        <rFont val="Arial Cyr"/>
        <family val="2"/>
      </rPr>
      <t xml:space="preserve">2004-2010 </t>
    </r>
    <r>
      <rPr>
        <sz val="9"/>
        <rFont val="Arial Cyr"/>
        <family val="2"/>
      </rPr>
      <t>р.в.</t>
    </r>
  </si>
  <si>
    <r>
      <t>Загальна к-сть підручників</t>
    </r>
    <r>
      <rPr>
        <b/>
        <sz val="9"/>
        <rFont val="Arial Cyr"/>
        <family val="2"/>
      </rPr>
      <t xml:space="preserve">  2004-2015</t>
    </r>
    <r>
      <rPr>
        <sz val="9"/>
        <rFont val="Arial Cyr"/>
        <family val="2"/>
      </rPr>
      <t xml:space="preserve"> р.в.</t>
    </r>
  </si>
  <si>
    <r>
      <t>%  забезпеч. підручниками</t>
    </r>
    <r>
      <rPr>
        <b/>
        <i/>
        <sz val="9"/>
        <color indexed="18"/>
        <rFont val="Arial Cyr"/>
        <family val="2"/>
      </rPr>
      <t xml:space="preserve"> 2004-2015 </t>
    </r>
    <r>
      <rPr>
        <i/>
        <sz val="9"/>
        <color indexed="18"/>
        <rFont val="Arial Cyr"/>
        <family val="2"/>
      </rPr>
      <t>р.в.</t>
    </r>
  </si>
  <si>
    <t>Не вистачає для 100% потреби на учнів</t>
  </si>
  <si>
    <t>Резерв підручників для обміну</t>
  </si>
  <si>
    <t>взагалі</t>
  </si>
  <si>
    <t>нових</t>
  </si>
  <si>
    <t xml:space="preserve">                         </t>
  </si>
  <si>
    <t>Всього:</t>
  </si>
  <si>
    <t>Англ мова</t>
  </si>
  <si>
    <t>Рус яз</t>
  </si>
  <si>
    <t>Карпюк</t>
  </si>
  <si>
    <t>Трудове навчання</t>
  </si>
  <si>
    <t>Власов</t>
  </si>
  <si>
    <t>Полякова</t>
  </si>
  <si>
    <t>Терещук</t>
  </si>
  <si>
    <t>Бевз</t>
  </si>
  <si>
    <t>Алгебра</t>
  </si>
  <si>
    <t>Біологія</t>
  </si>
  <si>
    <t>Півнюк</t>
  </si>
  <si>
    <t>Заруб літ</t>
  </si>
  <si>
    <t>Воронцова</t>
  </si>
  <si>
    <t>Глазова</t>
  </si>
  <si>
    <t>Рідна мова</t>
  </si>
  <si>
    <t>Божинова</t>
  </si>
  <si>
    <t>Физика</t>
  </si>
  <si>
    <t>Клименко</t>
  </si>
  <si>
    <t>Попель</t>
  </si>
  <si>
    <t>Хімія</t>
  </si>
  <si>
    <t>Базанова</t>
  </si>
  <si>
    <t>Лихтей</t>
  </si>
  <si>
    <t>Всесвитня исторё</t>
  </si>
  <si>
    <t>Геометрия</t>
  </si>
  <si>
    <t>Истор Укрвины</t>
  </si>
  <si>
    <t>Волошина</t>
  </si>
  <si>
    <t>Музичне мист</t>
  </si>
  <si>
    <t>Основы здоров</t>
  </si>
  <si>
    <t>Рудякова</t>
  </si>
  <si>
    <t>Рус язык</t>
  </si>
  <si>
    <t>Мачача</t>
  </si>
  <si>
    <t>Мищенко</t>
  </si>
  <si>
    <t>Укр лит</t>
  </si>
  <si>
    <t>Тестушко</t>
  </si>
  <si>
    <t>Физ геогр Укр</t>
  </si>
  <si>
    <t>Франц мова (2-ой)</t>
  </si>
  <si>
    <t>Франц мова (Основной)</t>
  </si>
  <si>
    <r>
      <t xml:space="preserve">Забезпеченість навчальною літературою  учнів   </t>
    </r>
    <r>
      <rPr>
        <b/>
        <sz val="11"/>
        <color indexed="10"/>
        <rFont val="Arial Cyr"/>
        <family val="2"/>
      </rPr>
      <t xml:space="preserve"> 8                класу    </t>
    </r>
    <r>
      <rPr>
        <b/>
        <sz val="11"/>
        <rFont val="Arial Cyr"/>
        <family val="2"/>
      </rPr>
      <t>на  2015- 2016 н.р.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</si>
</sst>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9"/>
      <name val="Arial Cyr"/>
      <family val="2"/>
    </font>
    <font>
      <b/>
      <i/>
      <sz val="9"/>
      <color indexed="18"/>
      <name val="Arial"/>
      <family val="2"/>
    </font>
    <font>
      <b/>
      <i/>
      <sz val="9"/>
      <color indexed="18"/>
      <name val="Arial Cyr"/>
      <family val="2"/>
    </font>
    <font>
      <b/>
      <i/>
      <sz val="8"/>
      <name val="Times New Roman"/>
      <family val="1"/>
    </font>
    <font>
      <i/>
      <sz val="9"/>
      <name val="Arial Cyr"/>
      <family val="2"/>
    </font>
    <font>
      <sz val="9"/>
      <name val="Arial Cyr"/>
      <family val="2"/>
    </font>
    <font>
      <i/>
      <sz val="9"/>
      <color indexed="18"/>
      <name val="Arial Cyr"/>
      <family val="2"/>
    </font>
    <font>
      <b/>
      <sz val="10"/>
      <name val="Arial Cyr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0" fontId="4" fillId="0" borderId="10" xfId="0" applyNumberFormat="1" applyFont="1" applyFill="1" applyBorder="1" applyAlignment="1">
      <alignment vertical="center" wrapText="1"/>
    </xf>
    <xf numFmtId="10" fontId="4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7" borderId="11" xfId="0" applyNumberFormat="1" applyFont="1" applyFill="1" applyBorder="1" applyAlignment="1">
      <alignment vertical="center"/>
    </xf>
    <xf numFmtId="0" fontId="12" fillId="37" borderId="11" xfId="0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1" xfId="0" applyNumberFormat="1" applyFont="1" applyFill="1" applyBorder="1" applyAlignment="1">
      <alignment horizontal="center" vertical="center"/>
    </xf>
    <xf numFmtId="10" fontId="5" fillId="39" borderId="11" xfId="0" applyNumberFormat="1" applyFont="1" applyFill="1" applyBorder="1" applyAlignment="1">
      <alignment horizontal="center" vertical="center"/>
    </xf>
    <xf numFmtId="0" fontId="3" fillId="38" borderId="1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8" fillId="40" borderId="14" xfId="0" applyNumberFormat="1" applyFont="1" applyFill="1" applyBorder="1" applyAlignment="1">
      <alignment vertical="center"/>
    </xf>
    <xf numFmtId="0" fontId="12" fillId="40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8" fillId="0" borderId="14" xfId="0" applyNumberFormat="1" applyFont="1" applyBorder="1" applyAlignment="1">
      <alignment vertical="center"/>
    </xf>
    <xf numFmtId="0" fontId="3" fillId="40" borderId="14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3" fillId="0" borderId="14" xfId="0" applyFont="1" applyBorder="1" applyAlignment="1">
      <alignment/>
    </xf>
    <xf numFmtId="0" fontId="15" fillId="40" borderId="14" xfId="0" applyFont="1" applyFill="1" applyBorder="1" applyAlignment="1">
      <alignment vertical="center" wrapText="1"/>
    </xf>
    <xf numFmtId="0" fontId="1" fillId="41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0" fillId="42" borderId="17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G1">
      <selection activeCell="W3" sqref="W3"/>
    </sheetView>
  </sheetViews>
  <sheetFormatPr defaultColWidth="9.140625" defaultRowHeight="12.75"/>
  <cols>
    <col min="2" max="2" width="10.57421875" style="0" customWidth="1"/>
    <col min="3" max="3" width="12.7109375" style="0" customWidth="1"/>
    <col min="4" max="4" width="8.28125" style="0" customWidth="1"/>
  </cols>
  <sheetData>
    <row r="1" spans="1:26" ht="15.75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7" t="s">
        <v>0</v>
      </c>
      <c r="U3" s="37"/>
      <c r="V3" s="37"/>
      <c r="W3" s="3">
        <v>65</v>
      </c>
      <c r="X3" s="4" t="s">
        <v>1</v>
      </c>
      <c r="Y3" s="2"/>
      <c r="Z3" s="5"/>
    </row>
    <row r="4" spans="1:26" ht="12.75">
      <c r="A4" s="6">
        <v>1</v>
      </c>
      <c r="B4" s="7">
        <v>2</v>
      </c>
      <c r="C4" s="7">
        <v>3</v>
      </c>
      <c r="D4" s="8">
        <v>4</v>
      </c>
      <c r="E4" s="8">
        <v>5</v>
      </c>
      <c r="F4" s="8"/>
      <c r="G4" s="8"/>
      <c r="H4" s="8"/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/>
      <c r="P4" s="8">
        <v>12</v>
      </c>
      <c r="Q4" s="7">
        <v>13</v>
      </c>
      <c r="R4" s="8">
        <v>14</v>
      </c>
      <c r="S4" s="7">
        <v>15</v>
      </c>
      <c r="T4" s="8">
        <v>16</v>
      </c>
      <c r="U4" s="7">
        <v>17</v>
      </c>
      <c r="V4" s="8">
        <v>18</v>
      </c>
      <c r="W4" s="7">
        <v>19</v>
      </c>
      <c r="X4" s="7">
        <v>20</v>
      </c>
      <c r="Y4" s="7">
        <v>21</v>
      </c>
      <c r="Z4" s="9">
        <v>22</v>
      </c>
    </row>
    <row r="5" spans="1:26" ht="36" customHeight="1">
      <c r="A5" s="38" t="s">
        <v>2</v>
      </c>
      <c r="B5" s="39" t="s">
        <v>3</v>
      </c>
      <c r="C5" s="39" t="s">
        <v>4</v>
      </c>
      <c r="D5" s="40" t="s">
        <v>5</v>
      </c>
      <c r="E5" s="39" t="s">
        <v>6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1" t="s">
        <v>7</v>
      </c>
      <c r="R5" s="41" t="s">
        <v>8</v>
      </c>
      <c r="S5" s="44" t="s">
        <v>9</v>
      </c>
      <c r="T5" s="41" t="s">
        <v>10</v>
      </c>
      <c r="U5" s="41" t="s">
        <v>11</v>
      </c>
      <c r="V5" s="41" t="s">
        <v>8</v>
      </c>
      <c r="W5" s="44" t="s">
        <v>12</v>
      </c>
      <c r="X5" s="39" t="s">
        <v>13</v>
      </c>
      <c r="Y5" s="39"/>
      <c r="Z5" s="42" t="s">
        <v>14</v>
      </c>
    </row>
    <row r="6" spans="1:26" ht="61.5" customHeight="1">
      <c r="A6" s="38"/>
      <c r="B6" s="39"/>
      <c r="C6" s="39"/>
      <c r="D6" s="39"/>
      <c r="E6" s="11">
        <v>2004</v>
      </c>
      <c r="F6" s="11">
        <v>2005</v>
      </c>
      <c r="G6" s="11">
        <v>2006</v>
      </c>
      <c r="H6" s="11">
        <v>2007</v>
      </c>
      <c r="I6" s="11">
        <v>2008</v>
      </c>
      <c r="J6" s="11">
        <v>2009</v>
      </c>
      <c r="K6" s="11">
        <v>2010</v>
      </c>
      <c r="L6" s="11">
        <v>2011</v>
      </c>
      <c r="M6" s="11">
        <v>2012</v>
      </c>
      <c r="N6" s="11">
        <v>2013</v>
      </c>
      <c r="O6" s="11">
        <v>2014</v>
      </c>
      <c r="P6" s="11">
        <v>2015</v>
      </c>
      <c r="Q6" s="41"/>
      <c r="R6" s="41"/>
      <c r="S6" s="44"/>
      <c r="T6" s="41"/>
      <c r="U6" s="41"/>
      <c r="V6" s="41"/>
      <c r="W6" s="44"/>
      <c r="X6" s="10" t="s">
        <v>15</v>
      </c>
      <c r="Y6" s="10" t="s">
        <v>16</v>
      </c>
      <c r="Z6" s="42"/>
    </row>
    <row r="7" spans="1:26" ht="12.75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s="27" customFormat="1" ht="14.25" thickBot="1">
      <c r="A8" s="31">
        <v>1</v>
      </c>
      <c r="B8" s="22" t="s">
        <v>26</v>
      </c>
      <c r="C8" s="22" t="s">
        <v>27</v>
      </c>
      <c r="D8" s="26">
        <v>65</v>
      </c>
      <c r="E8" s="30"/>
      <c r="F8" s="24"/>
      <c r="G8" s="25"/>
      <c r="H8" s="26"/>
      <c r="I8" s="26">
        <v>74</v>
      </c>
      <c r="J8" s="25"/>
      <c r="K8" s="25"/>
      <c r="L8" s="25"/>
      <c r="M8" s="26"/>
      <c r="N8" s="26"/>
      <c r="O8" s="25"/>
      <c r="Q8" s="26">
        <f>SUM(L8:P8)</f>
        <v>0</v>
      </c>
      <c r="R8" s="23">
        <f>IF(Q8&lt;D8,Q8,D8)</f>
        <v>0</v>
      </c>
      <c r="S8" s="26">
        <f>R8*100/D8</f>
        <v>0</v>
      </c>
      <c r="T8" s="24">
        <f>SUM(E8:K8)</f>
        <v>74</v>
      </c>
      <c r="U8" s="24">
        <f>SUM(E8:P8)</f>
        <v>74</v>
      </c>
      <c r="V8" s="23">
        <f>IF(U8&lt;D8,U8,D8)</f>
        <v>65</v>
      </c>
      <c r="W8" s="26">
        <f>U8*100/D8</f>
        <v>113.84615384615384</v>
      </c>
      <c r="X8" s="26">
        <f>D8-U8</f>
        <v>-9</v>
      </c>
      <c r="Y8" s="26">
        <f>D8-Q8</f>
        <v>65</v>
      </c>
      <c r="Z8" s="28">
        <f>X8</f>
        <v>-9</v>
      </c>
    </row>
    <row r="9" spans="1:26" s="27" customFormat="1" ht="14.25" thickBot="1">
      <c r="A9" s="31">
        <v>2</v>
      </c>
      <c r="B9" s="22" t="s">
        <v>21</v>
      </c>
      <c r="C9" s="22" t="s">
        <v>19</v>
      </c>
      <c r="D9" s="26">
        <v>35</v>
      </c>
      <c r="E9" s="30"/>
      <c r="F9" s="29"/>
      <c r="G9" s="29"/>
      <c r="H9" s="26"/>
      <c r="I9" s="26">
        <v>50</v>
      </c>
      <c r="J9" s="29"/>
      <c r="K9" s="29"/>
      <c r="L9" s="29"/>
      <c r="M9" s="26"/>
      <c r="N9" s="33"/>
      <c r="O9" s="25"/>
      <c r="Q9" s="26">
        <f aca="true" t="shared" si="0" ref="Q9:Q27">SUM(L9:P9)</f>
        <v>0</v>
      </c>
      <c r="R9" s="23">
        <f aca="true" t="shared" si="1" ref="R9:R27">IF(Q9&lt;D9,Q9,D9)</f>
        <v>0</v>
      </c>
      <c r="S9" s="26">
        <f aca="true" t="shared" si="2" ref="S9:S27">R9*100/D9</f>
        <v>0</v>
      </c>
      <c r="T9" s="24">
        <f aca="true" t="shared" si="3" ref="T9:T27">SUM(E9:K9)</f>
        <v>50</v>
      </c>
      <c r="U9" s="24">
        <f aca="true" t="shared" si="4" ref="U9:U27">SUM(E9:P9)</f>
        <v>50</v>
      </c>
      <c r="V9" s="23">
        <f aca="true" t="shared" si="5" ref="V9:V27">IF(U9&lt;D9,U9,D9)</f>
        <v>35</v>
      </c>
      <c r="W9" s="26">
        <f aca="true" t="shared" si="6" ref="W9:W17">U9*100/D9</f>
        <v>142.85714285714286</v>
      </c>
      <c r="X9" s="26">
        <f aca="true" t="shared" si="7" ref="X9:X27">D9-U9</f>
        <v>-15</v>
      </c>
      <c r="Y9" s="26">
        <f aca="true" t="shared" si="8" ref="Y9:Y27">D9-Q9</f>
        <v>35</v>
      </c>
      <c r="Z9" s="28">
        <f aca="true" t="shared" si="9" ref="Z9:Z27">X9</f>
        <v>-15</v>
      </c>
    </row>
    <row r="10" spans="1:26" s="27" customFormat="1" ht="14.25" thickBot="1">
      <c r="A10" s="31">
        <v>3</v>
      </c>
      <c r="B10" s="22" t="s">
        <v>39</v>
      </c>
      <c r="C10" s="22" t="s">
        <v>28</v>
      </c>
      <c r="D10" s="26">
        <v>65</v>
      </c>
      <c r="E10" s="32"/>
      <c r="F10" s="24"/>
      <c r="G10" s="25"/>
      <c r="H10" s="26"/>
      <c r="I10" s="26">
        <v>74</v>
      </c>
      <c r="J10" s="25"/>
      <c r="K10" s="25"/>
      <c r="L10" s="25"/>
      <c r="M10" s="26"/>
      <c r="O10" s="25"/>
      <c r="Q10" s="26">
        <f t="shared" si="0"/>
        <v>0</v>
      </c>
      <c r="R10" s="23">
        <f t="shared" si="1"/>
        <v>0</v>
      </c>
      <c r="S10" s="26">
        <f t="shared" si="2"/>
        <v>0</v>
      </c>
      <c r="T10" s="24">
        <f t="shared" si="3"/>
        <v>74</v>
      </c>
      <c r="U10" s="24">
        <f t="shared" si="4"/>
        <v>74</v>
      </c>
      <c r="V10" s="23">
        <f t="shared" si="5"/>
        <v>65</v>
      </c>
      <c r="W10" s="26">
        <f t="shared" si="6"/>
        <v>113.84615384615384</v>
      </c>
      <c r="X10" s="26">
        <f t="shared" si="7"/>
        <v>-9</v>
      </c>
      <c r="Y10" s="26">
        <f t="shared" si="8"/>
        <v>65</v>
      </c>
      <c r="Z10" s="28">
        <f t="shared" si="9"/>
        <v>-9</v>
      </c>
    </row>
    <row r="11" spans="1:26" s="27" customFormat="1" ht="14.25" thickBot="1">
      <c r="A11" s="31">
        <v>4</v>
      </c>
      <c r="B11" s="22" t="s">
        <v>40</v>
      </c>
      <c r="C11" s="22" t="s">
        <v>41</v>
      </c>
      <c r="D11" s="26">
        <v>65</v>
      </c>
      <c r="E11" s="30"/>
      <c r="F11" s="24"/>
      <c r="G11" s="25"/>
      <c r="H11" s="26"/>
      <c r="I11" s="26">
        <v>74</v>
      </c>
      <c r="J11" s="25"/>
      <c r="K11" s="25"/>
      <c r="L11" s="25"/>
      <c r="M11" s="26"/>
      <c r="N11" s="34"/>
      <c r="O11" s="25"/>
      <c r="Q11" s="26">
        <f t="shared" si="0"/>
        <v>0</v>
      </c>
      <c r="R11" s="23">
        <f t="shared" si="1"/>
        <v>0</v>
      </c>
      <c r="S11" s="26">
        <f t="shared" si="2"/>
        <v>0</v>
      </c>
      <c r="T11" s="24">
        <f t="shared" si="3"/>
        <v>74</v>
      </c>
      <c r="U11" s="24">
        <f t="shared" si="4"/>
        <v>74</v>
      </c>
      <c r="V11" s="23">
        <f t="shared" si="5"/>
        <v>65</v>
      </c>
      <c r="W11" s="26">
        <f t="shared" si="6"/>
        <v>113.84615384615384</v>
      </c>
      <c r="X11" s="26">
        <f t="shared" si="7"/>
        <v>-9</v>
      </c>
      <c r="Y11" s="26">
        <f t="shared" si="8"/>
        <v>65</v>
      </c>
      <c r="Z11" s="28">
        <f t="shared" si="9"/>
        <v>-9</v>
      </c>
    </row>
    <row r="12" spans="1:26" s="27" customFormat="1" ht="14.25" thickBot="1">
      <c r="A12" s="31">
        <v>5</v>
      </c>
      <c r="B12" s="22" t="s">
        <v>26</v>
      </c>
      <c r="C12" s="22" t="s">
        <v>42</v>
      </c>
      <c r="D12" s="26">
        <v>65</v>
      </c>
      <c r="E12" s="30"/>
      <c r="F12" s="24"/>
      <c r="G12" s="25"/>
      <c r="H12" s="26"/>
      <c r="I12" s="26">
        <v>74</v>
      </c>
      <c r="J12" s="25"/>
      <c r="K12" s="25"/>
      <c r="L12" s="25"/>
      <c r="M12" s="26"/>
      <c r="N12" s="26"/>
      <c r="O12" s="25"/>
      <c r="Q12" s="26">
        <f t="shared" si="0"/>
        <v>0</v>
      </c>
      <c r="R12" s="23">
        <f t="shared" si="1"/>
        <v>0</v>
      </c>
      <c r="S12" s="26">
        <f t="shared" si="2"/>
        <v>0</v>
      </c>
      <c r="T12" s="24">
        <f t="shared" si="3"/>
        <v>74</v>
      </c>
      <c r="U12" s="24">
        <f t="shared" si="4"/>
        <v>74</v>
      </c>
      <c r="V12" s="23">
        <f t="shared" si="5"/>
        <v>65</v>
      </c>
      <c r="W12" s="26">
        <f t="shared" si="6"/>
        <v>113.84615384615384</v>
      </c>
      <c r="X12" s="26">
        <f t="shared" si="7"/>
        <v>-9</v>
      </c>
      <c r="Y12" s="26">
        <f t="shared" si="8"/>
        <v>65</v>
      </c>
      <c r="Z12" s="28">
        <f t="shared" si="9"/>
        <v>-9</v>
      </c>
    </row>
    <row r="13" spans="1:26" s="27" customFormat="1" ht="14.25" thickBot="1">
      <c r="A13" s="31">
        <v>6</v>
      </c>
      <c r="B13" s="22" t="s">
        <v>29</v>
      </c>
      <c r="C13" s="22" t="s">
        <v>30</v>
      </c>
      <c r="D13" s="26">
        <v>65</v>
      </c>
      <c r="E13" s="30"/>
      <c r="F13" s="24"/>
      <c r="G13" s="25"/>
      <c r="H13" s="26"/>
      <c r="I13" s="26">
        <v>76</v>
      </c>
      <c r="J13" s="25"/>
      <c r="K13" s="25"/>
      <c r="L13" s="25"/>
      <c r="M13" s="26"/>
      <c r="N13" s="33"/>
      <c r="O13" s="25"/>
      <c r="Q13" s="26">
        <f t="shared" si="0"/>
        <v>0</v>
      </c>
      <c r="R13" s="23">
        <f t="shared" si="1"/>
        <v>0</v>
      </c>
      <c r="S13" s="26">
        <f t="shared" si="2"/>
        <v>0</v>
      </c>
      <c r="T13" s="24">
        <f t="shared" si="3"/>
        <v>76</v>
      </c>
      <c r="U13" s="24">
        <f t="shared" si="4"/>
        <v>76</v>
      </c>
      <c r="V13" s="23">
        <f t="shared" si="5"/>
        <v>65</v>
      </c>
      <c r="W13" s="26">
        <f t="shared" si="6"/>
        <v>116.92307692307692</v>
      </c>
      <c r="X13" s="26">
        <f t="shared" si="7"/>
        <v>-11</v>
      </c>
      <c r="Y13" s="26">
        <f t="shared" si="8"/>
        <v>65</v>
      </c>
      <c r="Z13" s="28">
        <f t="shared" si="9"/>
        <v>-11</v>
      </c>
    </row>
    <row r="14" spans="1:26" s="27" customFormat="1" ht="14.25" thickBot="1">
      <c r="A14" s="31">
        <v>7</v>
      </c>
      <c r="B14" s="22" t="s">
        <v>23</v>
      </c>
      <c r="C14" s="22" t="s">
        <v>43</v>
      </c>
      <c r="D14" s="26">
        <v>65</v>
      </c>
      <c r="E14" s="30"/>
      <c r="F14" s="24"/>
      <c r="G14" s="25"/>
      <c r="H14" s="26"/>
      <c r="I14" s="26">
        <v>74</v>
      </c>
      <c r="J14" s="25"/>
      <c r="K14" s="25"/>
      <c r="L14" s="25"/>
      <c r="M14" s="26"/>
      <c r="N14" s="26"/>
      <c r="O14" s="25"/>
      <c r="Q14" s="26">
        <f t="shared" si="0"/>
        <v>0</v>
      </c>
      <c r="R14" s="23">
        <f t="shared" si="1"/>
        <v>0</v>
      </c>
      <c r="S14" s="26">
        <f t="shared" si="2"/>
        <v>0</v>
      </c>
      <c r="T14" s="24">
        <f t="shared" si="3"/>
        <v>74</v>
      </c>
      <c r="U14" s="24">
        <f t="shared" si="4"/>
        <v>74</v>
      </c>
      <c r="V14" s="23">
        <f t="shared" si="5"/>
        <v>65</v>
      </c>
      <c r="W14" s="26">
        <f t="shared" si="6"/>
        <v>113.84615384615384</v>
      </c>
      <c r="X14" s="26">
        <f t="shared" si="7"/>
        <v>-9</v>
      </c>
      <c r="Y14" s="26">
        <f t="shared" si="8"/>
        <v>65</v>
      </c>
      <c r="Z14" s="28">
        <f t="shared" si="9"/>
        <v>-9</v>
      </c>
    </row>
    <row r="15" spans="1:26" s="27" customFormat="1" ht="14.25" thickBot="1">
      <c r="A15" s="31">
        <v>8</v>
      </c>
      <c r="B15" s="22" t="s">
        <v>44</v>
      </c>
      <c r="C15" s="22" t="s">
        <v>45</v>
      </c>
      <c r="D15" s="26">
        <v>65</v>
      </c>
      <c r="E15" s="32"/>
      <c r="F15" s="24"/>
      <c r="G15" s="25"/>
      <c r="H15" s="26"/>
      <c r="I15" s="26">
        <v>40</v>
      </c>
      <c r="J15" s="25"/>
      <c r="K15" s="25"/>
      <c r="L15" s="25"/>
      <c r="M15" s="26"/>
      <c r="O15" s="25"/>
      <c r="Q15" s="26">
        <f t="shared" si="0"/>
        <v>0</v>
      </c>
      <c r="R15" s="23">
        <f t="shared" si="1"/>
        <v>0</v>
      </c>
      <c r="S15" s="26">
        <f t="shared" si="2"/>
        <v>0</v>
      </c>
      <c r="T15" s="24">
        <f t="shared" si="3"/>
        <v>40</v>
      </c>
      <c r="U15" s="24">
        <f t="shared" si="4"/>
        <v>40</v>
      </c>
      <c r="V15" s="23">
        <f t="shared" si="5"/>
        <v>40</v>
      </c>
      <c r="W15" s="26">
        <f t="shared" si="6"/>
        <v>61.53846153846154</v>
      </c>
      <c r="X15" s="26">
        <f t="shared" si="7"/>
        <v>25</v>
      </c>
      <c r="Y15" s="26">
        <f t="shared" si="8"/>
        <v>65</v>
      </c>
      <c r="Z15" s="28">
        <f t="shared" si="9"/>
        <v>25</v>
      </c>
    </row>
    <row r="16" spans="1:26" s="27" customFormat="1" ht="14.25" thickBot="1">
      <c r="A16" s="31">
        <v>9</v>
      </c>
      <c r="B16" s="22" t="s">
        <v>31</v>
      </c>
      <c r="C16" s="22" t="s">
        <v>46</v>
      </c>
      <c r="D16" s="26">
        <v>65</v>
      </c>
      <c r="E16" s="30"/>
      <c r="F16" s="24"/>
      <c r="G16" s="25"/>
      <c r="H16" s="26"/>
      <c r="I16" s="26">
        <v>78</v>
      </c>
      <c r="J16" s="25"/>
      <c r="K16" s="25"/>
      <c r="L16" s="25"/>
      <c r="M16" s="26"/>
      <c r="N16" s="33"/>
      <c r="O16" s="25"/>
      <c r="Q16" s="26">
        <f t="shared" si="0"/>
        <v>0</v>
      </c>
      <c r="R16" s="23">
        <f t="shared" si="1"/>
        <v>0</v>
      </c>
      <c r="S16" s="26">
        <f t="shared" si="2"/>
        <v>0</v>
      </c>
      <c r="T16" s="24">
        <f t="shared" si="3"/>
        <v>78</v>
      </c>
      <c r="U16" s="24">
        <f t="shared" si="4"/>
        <v>78</v>
      </c>
      <c r="V16" s="23">
        <f t="shared" si="5"/>
        <v>65</v>
      </c>
      <c r="W16" s="26">
        <f t="shared" si="6"/>
        <v>120</v>
      </c>
      <c r="X16" s="26">
        <f t="shared" si="7"/>
        <v>-13</v>
      </c>
      <c r="Y16" s="26">
        <f t="shared" si="8"/>
        <v>65</v>
      </c>
      <c r="Z16" s="28">
        <f t="shared" si="9"/>
        <v>-13</v>
      </c>
    </row>
    <row r="17" spans="1:26" ht="14.25" thickBot="1">
      <c r="A17" s="31">
        <v>10</v>
      </c>
      <c r="B17" s="22" t="s">
        <v>32</v>
      </c>
      <c r="C17" s="22" t="s">
        <v>33</v>
      </c>
      <c r="D17" s="26">
        <v>65</v>
      </c>
      <c r="E17" s="30"/>
      <c r="F17" s="13"/>
      <c r="G17" s="13"/>
      <c r="H17" s="26"/>
      <c r="I17" s="26">
        <v>74</v>
      </c>
      <c r="J17" s="13"/>
      <c r="K17" s="13"/>
      <c r="L17" s="13"/>
      <c r="M17" s="26"/>
      <c r="N17" s="33"/>
      <c r="O17" s="25"/>
      <c r="P17" s="12"/>
      <c r="Q17" s="26">
        <f t="shared" si="0"/>
        <v>0</v>
      </c>
      <c r="R17" s="23">
        <f t="shared" si="1"/>
        <v>0</v>
      </c>
      <c r="S17" s="26">
        <f t="shared" si="2"/>
        <v>0</v>
      </c>
      <c r="T17" s="24">
        <f t="shared" si="3"/>
        <v>74</v>
      </c>
      <c r="U17" s="24">
        <f t="shared" si="4"/>
        <v>74</v>
      </c>
      <c r="V17" s="23">
        <f t="shared" si="5"/>
        <v>65</v>
      </c>
      <c r="W17" s="26">
        <f t="shared" si="6"/>
        <v>113.84615384615384</v>
      </c>
      <c r="X17" s="26">
        <f t="shared" si="7"/>
        <v>-9</v>
      </c>
      <c r="Y17" s="26">
        <f t="shared" si="8"/>
        <v>65</v>
      </c>
      <c r="Z17" s="28">
        <f t="shared" si="9"/>
        <v>-9</v>
      </c>
    </row>
    <row r="18" spans="1:26" ht="14.25" thickBot="1">
      <c r="A18" s="31">
        <v>11</v>
      </c>
      <c r="B18" s="22" t="s">
        <v>24</v>
      </c>
      <c r="C18" s="22" t="s">
        <v>20</v>
      </c>
      <c r="D18" s="26">
        <v>0</v>
      </c>
      <c r="E18" s="30"/>
      <c r="F18" s="13"/>
      <c r="G18" s="13"/>
      <c r="H18" s="26"/>
      <c r="I18" s="26">
        <v>35</v>
      </c>
      <c r="J18" s="13"/>
      <c r="K18" s="13"/>
      <c r="L18" s="13"/>
      <c r="M18" s="26"/>
      <c r="N18" s="26"/>
      <c r="O18" s="25"/>
      <c r="P18" s="12"/>
      <c r="Q18" s="26">
        <f t="shared" si="0"/>
        <v>0</v>
      </c>
      <c r="R18" s="23">
        <f t="shared" si="1"/>
        <v>0</v>
      </c>
      <c r="S18" s="26" t="e">
        <f t="shared" si="2"/>
        <v>#DIV/0!</v>
      </c>
      <c r="T18" s="24">
        <f t="shared" si="3"/>
        <v>35</v>
      </c>
      <c r="U18" s="24">
        <f t="shared" si="4"/>
        <v>35</v>
      </c>
      <c r="V18" s="23">
        <f t="shared" si="5"/>
        <v>0</v>
      </c>
      <c r="W18" s="26" t="e">
        <f>U18*100/D18</f>
        <v>#DIV/0!</v>
      </c>
      <c r="X18" s="26">
        <f t="shared" si="7"/>
        <v>-35</v>
      </c>
      <c r="Y18" s="26">
        <f t="shared" si="8"/>
        <v>0</v>
      </c>
      <c r="Z18" s="28">
        <f t="shared" si="9"/>
        <v>-35</v>
      </c>
    </row>
    <row r="19" spans="1:26" ht="13.5">
      <c r="A19" s="31">
        <v>12</v>
      </c>
      <c r="B19" s="22" t="s">
        <v>47</v>
      </c>
      <c r="C19" s="22" t="s">
        <v>48</v>
      </c>
      <c r="D19" s="26">
        <v>0</v>
      </c>
      <c r="E19" s="26"/>
      <c r="F19" s="13"/>
      <c r="G19" s="13"/>
      <c r="H19" s="26"/>
      <c r="I19" s="26">
        <v>35</v>
      </c>
      <c r="J19" s="13"/>
      <c r="K19" s="13"/>
      <c r="L19" s="13"/>
      <c r="M19" s="13"/>
      <c r="N19" s="26"/>
      <c r="O19" s="13"/>
      <c r="P19" s="12"/>
      <c r="Q19" s="26">
        <f t="shared" si="0"/>
        <v>0</v>
      </c>
      <c r="R19" s="23">
        <f t="shared" si="1"/>
        <v>0</v>
      </c>
      <c r="S19" s="26" t="e">
        <f t="shared" si="2"/>
        <v>#DIV/0!</v>
      </c>
      <c r="T19" s="24">
        <f t="shared" si="3"/>
        <v>35</v>
      </c>
      <c r="U19" s="24">
        <f t="shared" si="4"/>
        <v>35</v>
      </c>
      <c r="V19" s="23">
        <f t="shared" si="5"/>
        <v>0</v>
      </c>
      <c r="W19" s="26" t="e">
        <f aca="true" t="shared" si="10" ref="W19:W27">U19*100/D19</f>
        <v>#DIV/0!</v>
      </c>
      <c r="X19" s="26">
        <f t="shared" si="7"/>
        <v>-35</v>
      </c>
      <c r="Y19" s="26">
        <f t="shared" si="8"/>
        <v>0</v>
      </c>
      <c r="Z19" s="28">
        <f t="shared" si="9"/>
        <v>-35</v>
      </c>
    </row>
    <row r="20" spans="1:26" ht="13.5">
      <c r="A20" s="31">
        <v>13</v>
      </c>
      <c r="B20" s="22" t="s">
        <v>25</v>
      </c>
      <c r="C20" s="22" t="s">
        <v>22</v>
      </c>
      <c r="D20" s="26">
        <v>34</v>
      </c>
      <c r="E20" s="26"/>
      <c r="F20" s="14"/>
      <c r="G20" s="14"/>
      <c r="H20" s="26"/>
      <c r="I20" s="26">
        <v>25</v>
      </c>
      <c r="J20" s="14"/>
      <c r="K20" s="14"/>
      <c r="L20" s="14"/>
      <c r="M20" s="14"/>
      <c r="N20" s="33"/>
      <c r="O20" s="14"/>
      <c r="P20" s="14"/>
      <c r="Q20" s="26">
        <f t="shared" si="0"/>
        <v>0</v>
      </c>
      <c r="R20" s="23">
        <f t="shared" si="1"/>
        <v>0</v>
      </c>
      <c r="S20" s="26">
        <f t="shared" si="2"/>
        <v>0</v>
      </c>
      <c r="T20" s="24">
        <f t="shared" si="3"/>
        <v>25</v>
      </c>
      <c r="U20" s="24">
        <f t="shared" si="4"/>
        <v>25</v>
      </c>
      <c r="V20" s="23">
        <f t="shared" si="5"/>
        <v>25</v>
      </c>
      <c r="W20" s="26">
        <f t="shared" si="10"/>
        <v>73.52941176470588</v>
      </c>
      <c r="X20" s="26">
        <f t="shared" si="7"/>
        <v>9</v>
      </c>
      <c r="Y20" s="26">
        <f t="shared" si="8"/>
        <v>34</v>
      </c>
      <c r="Z20" s="28">
        <f t="shared" si="9"/>
        <v>9</v>
      </c>
    </row>
    <row r="21" spans="1:26" ht="13.5">
      <c r="A21" s="31">
        <v>14</v>
      </c>
      <c r="B21" s="22" t="s">
        <v>49</v>
      </c>
      <c r="C21" s="22" t="s">
        <v>22</v>
      </c>
      <c r="D21" s="26">
        <v>31</v>
      </c>
      <c r="E21" s="27"/>
      <c r="F21" s="15"/>
      <c r="G21" s="15"/>
      <c r="H21" s="26"/>
      <c r="I21" s="26">
        <v>25</v>
      </c>
      <c r="J21" s="15"/>
      <c r="K21" s="15"/>
      <c r="L21" s="15"/>
      <c r="M21" s="15"/>
      <c r="N21" s="27"/>
      <c r="O21" s="15"/>
      <c r="P21" s="15"/>
      <c r="Q21" s="26">
        <f t="shared" si="0"/>
        <v>0</v>
      </c>
      <c r="R21" s="23">
        <f t="shared" si="1"/>
        <v>0</v>
      </c>
      <c r="S21" s="26">
        <f t="shared" si="2"/>
        <v>0</v>
      </c>
      <c r="T21" s="24">
        <f t="shared" si="3"/>
        <v>25</v>
      </c>
      <c r="U21" s="24">
        <f t="shared" si="4"/>
        <v>25</v>
      </c>
      <c r="V21" s="23">
        <f t="shared" si="5"/>
        <v>25</v>
      </c>
      <c r="W21" s="26">
        <f t="shared" si="10"/>
        <v>80.64516129032258</v>
      </c>
      <c r="X21" s="26">
        <f t="shared" si="7"/>
        <v>6</v>
      </c>
      <c r="Y21" s="26">
        <f t="shared" si="8"/>
        <v>31</v>
      </c>
      <c r="Z21" s="28">
        <f t="shared" si="9"/>
        <v>6</v>
      </c>
    </row>
    <row r="22" spans="1:26" ht="13.5">
      <c r="A22" s="31">
        <v>15</v>
      </c>
      <c r="B22" s="22" t="s">
        <v>50</v>
      </c>
      <c r="C22" s="22" t="s">
        <v>51</v>
      </c>
      <c r="D22" s="26">
        <v>65</v>
      </c>
      <c r="E22" s="27"/>
      <c r="F22" s="15"/>
      <c r="G22" s="15"/>
      <c r="H22" s="26"/>
      <c r="I22" s="26">
        <v>74</v>
      </c>
      <c r="J22" s="15"/>
      <c r="K22" s="15"/>
      <c r="L22" s="15"/>
      <c r="M22" s="15"/>
      <c r="N22" s="27"/>
      <c r="O22" s="15"/>
      <c r="P22" s="15"/>
      <c r="Q22" s="26">
        <f t="shared" si="0"/>
        <v>0</v>
      </c>
      <c r="R22" s="23">
        <f t="shared" si="1"/>
        <v>0</v>
      </c>
      <c r="S22" s="26">
        <f t="shared" si="2"/>
        <v>0</v>
      </c>
      <c r="T22" s="24">
        <f t="shared" si="3"/>
        <v>74</v>
      </c>
      <c r="U22" s="24">
        <f t="shared" si="4"/>
        <v>74</v>
      </c>
      <c r="V22" s="23">
        <f t="shared" si="5"/>
        <v>65</v>
      </c>
      <c r="W22" s="26">
        <f t="shared" si="10"/>
        <v>113.84615384615384</v>
      </c>
      <c r="X22" s="26">
        <f t="shared" si="7"/>
        <v>-9</v>
      </c>
      <c r="Y22" s="26">
        <f t="shared" si="8"/>
        <v>65</v>
      </c>
      <c r="Z22" s="28">
        <f t="shared" si="9"/>
        <v>-9</v>
      </c>
    </row>
    <row r="23" spans="1:26" ht="13.5">
      <c r="A23" s="31">
        <v>16</v>
      </c>
      <c r="B23" s="22" t="s">
        <v>52</v>
      </c>
      <c r="C23" s="22" t="s">
        <v>53</v>
      </c>
      <c r="D23" s="26">
        <v>65</v>
      </c>
      <c r="E23" s="15"/>
      <c r="F23" s="15"/>
      <c r="G23" s="15"/>
      <c r="H23" s="26"/>
      <c r="I23" s="26">
        <v>74</v>
      </c>
      <c r="J23" s="15"/>
      <c r="K23" s="15"/>
      <c r="L23" s="15"/>
      <c r="M23" s="15"/>
      <c r="N23" s="15"/>
      <c r="O23" s="15"/>
      <c r="P23" s="15"/>
      <c r="Q23" s="26">
        <f t="shared" si="0"/>
        <v>0</v>
      </c>
      <c r="R23" s="23">
        <f t="shared" si="1"/>
        <v>0</v>
      </c>
      <c r="S23" s="26">
        <f t="shared" si="2"/>
        <v>0</v>
      </c>
      <c r="T23" s="24">
        <f t="shared" si="3"/>
        <v>74</v>
      </c>
      <c r="U23" s="24">
        <f t="shared" si="4"/>
        <v>74</v>
      </c>
      <c r="V23" s="23">
        <f t="shared" si="5"/>
        <v>65</v>
      </c>
      <c r="W23" s="26">
        <f t="shared" si="10"/>
        <v>113.84615384615384</v>
      </c>
      <c r="X23" s="26">
        <f t="shared" si="7"/>
        <v>-9</v>
      </c>
      <c r="Y23" s="26">
        <f t="shared" si="8"/>
        <v>65</v>
      </c>
      <c r="Z23" s="28">
        <f t="shared" si="9"/>
        <v>-9</v>
      </c>
    </row>
    <row r="24" spans="1:26" ht="13.5">
      <c r="A24" s="31">
        <v>17</v>
      </c>
      <c r="B24" s="22" t="s">
        <v>34</v>
      </c>
      <c r="C24" s="22" t="s">
        <v>35</v>
      </c>
      <c r="D24" s="26">
        <v>65</v>
      </c>
      <c r="E24" s="15"/>
      <c r="F24" s="15"/>
      <c r="G24" s="15"/>
      <c r="H24" s="26"/>
      <c r="I24" s="26">
        <v>74</v>
      </c>
      <c r="J24" s="15"/>
      <c r="K24" s="15"/>
      <c r="L24" s="15"/>
      <c r="M24" s="15"/>
      <c r="N24" s="15"/>
      <c r="O24" s="15"/>
      <c r="P24" s="15"/>
      <c r="Q24" s="26">
        <f t="shared" si="0"/>
        <v>0</v>
      </c>
      <c r="R24" s="23">
        <f t="shared" si="1"/>
        <v>0</v>
      </c>
      <c r="S24" s="26">
        <f t="shared" si="2"/>
        <v>0</v>
      </c>
      <c r="T24" s="24">
        <f t="shared" si="3"/>
        <v>74</v>
      </c>
      <c r="U24" s="24">
        <f t="shared" si="4"/>
        <v>74</v>
      </c>
      <c r="V24" s="23">
        <f t="shared" si="5"/>
        <v>65</v>
      </c>
      <c r="W24" s="26">
        <f t="shared" si="10"/>
        <v>113.84615384615384</v>
      </c>
      <c r="X24" s="26">
        <f t="shared" si="7"/>
        <v>-9</v>
      </c>
      <c r="Y24" s="26">
        <f t="shared" si="8"/>
        <v>65</v>
      </c>
      <c r="Z24" s="28">
        <f t="shared" si="9"/>
        <v>-9</v>
      </c>
    </row>
    <row r="25" spans="1:26" ht="13.5">
      <c r="A25" s="31">
        <v>18</v>
      </c>
      <c r="B25" s="22" t="s">
        <v>36</v>
      </c>
      <c r="C25" s="22" t="s">
        <v>54</v>
      </c>
      <c r="D25" s="26">
        <v>30</v>
      </c>
      <c r="E25" s="15"/>
      <c r="F25" s="15"/>
      <c r="G25" s="15"/>
      <c r="H25" s="26"/>
      <c r="I25" s="26">
        <v>14</v>
      </c>
      <c r="J25" s="15"/>
      <c r="K25" s="15"/>
      <c r="L25" s="15"/>
      <c r="M25" s="15"/>
      <c r="N25" s="15"/>
      <c r="O25" s="15"/>
      <c r="P25" s="15"/>
      <c r="Q25" s="26">
        <f t="shared" si="0"/>
        <v>0</v>
      </c>
      <c r="R25" s="23">
        <f t="shared" si="1"/>
        <v>0</v>
      </c>
      <c r="S25" s="26">
        <f t="shared" si="2"/>
        <v>0</v>
      </c>
      <c r="T25" s="24">
        <f t="shared" si="3"/>
        <v>14</v>
      </c>
      <c r="U25" s="24">
        <f t="shared" si="4"/>
        <v>14</v>
      </c>
      <c r="V25" s="23">
        <f t="shared" si="5"/>
        <v>14</v>
      </c>
      <c r="W25" s="26">
        <f t="shared" si="10"/>
        <v>46.666666666666664</v>
      </c>
      <c r="X25" s="26">
        <f t="shared" si="7"/>
        <v>16</v>
      </c>
      <c r="Y25" s="26">
        <f t="shared" si="8"/>
        <v>30</v>
      </c>
      <c r="Z25" s="28">
        <f t="shared" si="9"/>
        <v>16</v>
      </c>
    </row>
    <row r="26" spans="1:26" ht="13.5">
      <c r="A26" s="31">
        <v>19</v>
      </c>
      <c r="B26" s="22" t="s">
        <v>36</v>
      </c>
      <c r="C26" s="22" t="s">
        <v>55</v>
      </c>
      <c r="D26" s="26">
        <v>0</v>
      </c>
      <c r="E26" s="15"/>
      <c r="F26" s="15"/>
      <c r="G26" s="15"/>
      <c r="H26" s="26"/>
      <c r="I26" s="26">
        <v>10</v>
      </c>
      <c r="J26" s="15"/>
      <c r="K26" s="15"/>
      <c r="L26" s="15"/>
      <c r="M26" s="15"/>
      <c r="N26" s="15"/>
      <c r="O26" s="15"/>
      <c r="P26" s="15"/>
      <c r="Q26" s="26">
        <f t="shared" si="0"/>
        <v>0</v>
      </c>
      <c r="R26" s="23">
        <f t="shared" si="1"/>
        <v>0</v>
      </c>
      <c r="S26" s="26" t="e">
        <f t="shared" si="2"/>
        <v>#DIV/0!</v>
      </c>
      <c r="T26" s="24">
        <f t="shared" si="3"/>
        <v>10</v>
      </c>
      <c r="U26" s="24">
        <f t="shared" si="4"/>
        <v>10</v>
      </c>
      <c r="V26" s="23">
        <f t="shared" si="5"/>
        <v>0</v>
      </c>
      <c r="W26" s="26" t="e">
        <f t="shared" si="10"/>
        <v>#DIV/0!</v>
      </c>
      <c r="X26" s="26">
        <f t="shared" si="7"/>
        <v>-10</v>
      </c>
      <c r="Y26" s="26">
        <f t="shared" si="8"/>
        <v>0</v>
      </c>
      <c r="Z26" s="28">
        <f t="shared" si="9"/>
        <v>-10</v>
      </c>
    </row>
    <row r="27" spans="1:26" ht="13.5">
      <c r="A27" s="31">
        <v>20</v>
      </c>
      <c r="B27" s="22" t="s">
        <v>37</v>
      </c>
      <c r="C27" s="22" t="s">
        <v>38</v>
      </c>
      <c r="D27" s="26">
        <v>65</v>
      </c>
      <c r="E27" s="15"/>
      <c r="F27" s="15"/>
      <c r="G27" s="15"/>
      <c r="H27" s="26"/>
      <c r="I27" s="26">
        <v>74</v>
      </c>
      <c r="J27" s="15"/>
      <c r="K27" s="15"/>
      <c r="L27" s="15"/>
      <c r="M27" s="15"/>
      <c r="N27" s="15"/>
      <c r="O27" s="15"/>
      <c r="P27" s="15"/>
      <c r="Q27" s="26">
        <f t="shared" si="0"/>
        <v>0</v>
      </c>
      <c r="R27" s="23">
        <f t="shared" si="1"/>
        <v>0</v>
      </c>
      <c r="S27" s="26">
        <f t="shared" si="2"/>
        <v>0</v>
      </c>
      <c r="T27" s="24">
        <f t="shared" si="3"/>
        <v>74</v>
      </c>
      <c r="U27" s="24">
        <f t="shared" si="4"/>
        <v>74</v>
      </c>
      <c r="V27" s="23">
        <f t="shared" si="5"/>
        <v>65</v>
      </c>
      <c r="W27" s="26">
        <f t="shared" si="10"/>
        <v>113.84615384615384</v>
      </c>
      <c r="X27" s="26">
        <f t="shared" si="7"/>
        <v>-9</v>
      </c>
      <c r="Y27" s="26">
        <f t="shared" si="8"/>
        <v>65</v>
      </c>
      <c r="Z27" s="28">
        <f t="shared" si="9"/>
        <v>-9</v>
      </c>
    </row>
    <row r="28" spans="1:26" ht="13.5">
      <c r="A28" s="31"/>
      <c r="B28" s="22"/>
      <c r="C28" s="22"/>
      <c r="D28" s="26"/>
      <c r="E28" s="15"/>
      <c r="F28" s="15"/>
      <c r="G28" s="15"/>
      <c r="H28" s="26"/>
      <c r="I28" s="15"/>
      <c r="J28" s="15"/>
      <c r="K28" s="15"/>
      <c r="L28" s="15"/>
      <c r="M28" s="15"/>
      <c r="N28" s="15"/>
      <c r="O28" s="15"/>
      <c r="P28" s="15"/>
      <c r="Q28" s="26"/>
      <c r="R28" s="23"/>
      <c r="S28" s="26"/>
      <c r="T28" s="24"/>
      <c r="U28" s="24"/>
      <c r="V28" s="23"/>
      <c r="W28" s="26"/>
      <c r="X28" s="26"/>
      <c r="Y28" s="26"/>
      <c r="Z28" s="28"/>
    </row>
    <row r="29" spans="1:26" ht="13.5">
      <c r="A29" s="31"/>
      <c r="B29" s="22"/>
      <c r="C29" s="22"/>
      <c r="D29" s="26"/>
      <c r="H29" s="26"/>
      <c r="Q29" s="26"/>
      <c r="R29" s="23"/>
      <c r="S29" s="26"/>
      <c r="T29" s="24"/>
      <c r="U29" s="24"/>
      <c r="V29" s="23"/>
      <c r="W29" s="26"/>
      <c r="X29" s="26"/>
      <c r="Y29" s="26"/>
      <c r="Z29" s="28"/>
    </row>
    <row r="35" spans="1:26" ht="12.75">
      <c r="A35" s="16"/>
      <c r="B35" s="17" t="s">
        <v>18</v>
      </c>
      <c r="C35" s="18"/>
      <c r="D35" s="19">
        <f aca="true" t="shared" si="11" ref="D35:R35">SUM(D8:D34)</f>
        <v>975</v>
      </c>
      <c r="E35" s="19">
        <f t="shared" si="11"/>
        <v>0</v>
      </c>
      <c r="F35" s="19">
        <f t="shared" si="11"/>
        <v>0</v>
      </c>
      <c r="G35" s="19">
        <f t="shared" si="11"/>
        <v>0</v>
      </c>
      <c r="H35" s="19">
        <f t="shared" si="11"/>
        <v>0</v>
      </c>
      <c r="I35" s="19">
        <f t="shared" si="11"/>
        <v>1128</v>
      </c>
      <c r="J35" s="19">
        <f t="shared" si="11"/>
        <v>0</v>
      </c>
      <c r="K35" s="19">
        <f t="shared" si="11"/>
        <v>0</v>
      </c>
      <c r="L35" s="19">
        <f t="shared" si="11"/>
        <v>0</v>
      </c>
      <c r="M35" s="19">
        <f t="shared" si="11"/>
        <v>0</v>
      </c>
      <c r="N35" s="19">
        <f t="shared" si="11"/>
        <v>0</v>
      </c>
      <c r="O35" s="19">
        <f t="shared" si="11"/>
        <v>0</v>
      </c>
      <c r="P35" s="19">
        <f t="shared" si="11"/>
        <v>0</v>
      </c>
      <c r="Q35" s="19">
        <f t="shared" si="11"/>
        <v>0</v>
      </c>
      <c r="R35" s="19">
        <f t="shared" si="11"/>
        <v>0</v>
      </c>
      <c r="S35" s="20"/>
      <c r="T35" s="19">
        <f>SUM(T8:T34)</f>
        <v>1128</v>
      </c>
      <c r="U35" s="19">
        <f>SUM(U8:U34)</f>
        <v>1128</v>
      </c>
      <c r="V35" s="19">
        <f>SUM(V8:V34)</f>
        <v>919</v>
      </c>
      <c r="W35" s="20"/>
      <c r="X35" s="19">
        <f>SUM(X8:X34)</f>
        <v>-153</v>
      </c>
      <c r="Y35" s="19">
        <f>SUM(Y8:Y34)</f>
        <v>975</v>
      </c>
      <c r="Z35" s="21"/>
    </row>
  </sheetData>
  <sheetProtection selectLockedCells="1" selectUnlockedCells="1"/>
  <mergeCells count="18">
    <mergeCell ref="Z5:Z6"/>
    <mergeCell ref="A7:Z7"/>
    <mergeCell ref="S5:S6"/>
    <mergeCell ref="T5:T6"/>
    <mergeCell ref="U5:U6"/>
    <mergeCell ref="V5:V6"/>
    <mergeCell ref="W5:W6"/>
    <mergeCell ref="X5:Y5"/>
    <mergeCell ref="A1:Z1"/>
    <mergeCell ref="A2:Z2"/>
    <mergeCell ref="T3:V3"/>
    <mergeCell ref="A5:A6"/>
    <mergeCell ref="B5:B6"/>
    <mergeCell ref="C5:C6"/>
    <mergeCell ref="D5:D6"/>
    <mergeCell ref="E5:P5"/>
    <mergeCell ref="Q5:Q6"/>
    <mergeCell ref="R5:R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vio1</dc:creator>
  <cp:keywords/>
  <dc:description/>
  <cp:lastModifiedBy>vio1</cp:lastModifiedBy>
  <dcterms:created xsi:type="dcterms:W3CDTF">2015-06-09T15:25:15Z</dcterms:created>
  <dcterms:modified xsi:type="dcterms:W3CDTF">2015-06-09T17:58:47Z</dcterms:modified>
  <cp:category/>
  <cp:version/>
  <cp:contentType/>
  <cp:contentStatus/>
</cp:coreProperties>
</file>